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95" windowWidth="19620" windowHeight="8415"/>
  </bookViews>
  <sheets>
    <sheet name="Feuil1" sheetId="1" r:id="rId1"/>
  </sheets>
  <definedNames>
    <definedName name="_xlnm.Print_Area" localSheetId="0">Feuil1!$A$1:$J$29</definedName>
  </definedNames>
  <calcPr calcId="145621"/>
</workbook>
</file>

<file path=xl/calcChain.xml><?xml version="1.0" encoding="utf-8"?>
<calcChain xmlns="http://schemas.openxmlformats.org/spreadsheetml/2006/main">
  <c r="G9" i="1" l="1"/>
  <c r="G10" i="1" l="1"/>
  <c r="G11" i="1"/>
  <c r="G12" i="1"/>
  <c r="G13" i="1"/>
  <c r="G14" i="1"/>
  <c r="G15" i="1"/>
  <c r="G16" i="1"/>
  <c r="G17" i="1"/>
  <c r="G18" i="1"/>
  <c r="G19" i="1"/>
  <c r="E10" i="1"/>
  <c r="E11" i="1"/>
  <c r="E12" i="1"/>
  <c r="E13" i="1"/>
  <c r="E14" i="1"/>
  <c r="E15" i="1"/>
  <c r="E16" i="1"/>
  <c r="E17" i="1"/>
  <c r="E18" i="1"/>
  <c r="E19" i="1"/>
  <c r="C10" i="1"/>
  <c r="C11" i="1"/>
  <c r="C12" i="1"/>
  <c r="C13" i="1"/>
  <c r="C14" i="1"/>
  <c r="C15" i="1"/>
  <c r="C16" i="1"/>
  <c r="C17" i="1"/>
  <c r="C18" i="1"/>
  <c r="C19" i="1"/>
  <c r="E9" i="1"/>
  <c r="C9" i="1"/>
  <c r="K19" i="1" l="1"/>
  <c r="H19" i="1" s="1"/>
  <c r="K18" i="1"/>
  <c r="H18" i="1" s="1"/>
  <c r="K17" i="1"/>
  <c r="H17" i="1" s="1"/>
  <c r="K14" i="1"/>
  <c r="H14" i="1" s="1"/>
  <c r="K12" i="1"/>
  <c r="H12" i="1" s="1"/>
  <c r="K11" i="1"/>
  <c r="H11" i="1" s="1"/>
  <c r="K10" i="1"/>
  <c r="H10" i="1" s="1"/>
  <c r="K13" i="1"/>
  <c r="H13" i="1" s="1"/>
  <c r="K16" i="1"/>
  <c r="H16" i="1" s="1"/>
  <c r="K15" i="1"/>
  <c r="H15" i="1" s="1"/>
  <c r="K9" i="1"/>
  <c r="H9" i="1" s="1"/>
  <c r="C27" i="1"/>
  <c r="D27" i="1"/>
  <c r="E27" i="1"/>
  <c r="F27" i="1"/>
  <c r="G27" i="1"/>
  <c r="H27" i="1"/>
  <c r="I27" i="1"/>
  <c r="B27" i="1"/>
  <c r="B29" i="1"/>
  <c r="C29" i="1"/>
  <c r="D29" i="1"/>
  <c r="E29" i="1"/>
  <c r="F29" i="1"/>
  <c r="G29" i="1"/>
  <c r="H29" i="1"/>
  <c r="I29" i="1"/>
  <c r="G8" i="1" l="1"/>
  <c r="E8" i="1"/>
  <c r="C8" i="1"/>
  <c r="H8" i="1" l="1"/>
</calcChain>
</file>

<file path=xl/sharedStrings.xml><?xml version="1.0" encoding="utf-8"?>
<sst xmlns="http://schemas.openxmlformats.org/spreadsheetml/2006/main" count="52" uniqueCount="43">
  <si>
    <t>Français</t>
  </si>
  <si>
    <t>Mathématiques</t>
  </si>
  <si>
    <t>LV1</t>
  </si>
  <si>
    <t>LV2</t>
  </si>
  <si>
    <t>EPS</t>
  </si>
  <si>
    <t>Arts Plastiques</t>
  </si>
  <si>
    <t>Education Musicale</t>
  </si>
  <si>
    <t>Histoire-Géographie / Enseignement Moral et Civique</t>
  </si>
  <si>
    <t>SVT</t>
  </si>
  <si>
    <t>Technologie / Découverte Professionnelle</t>
  </si>
  <si>
    <t>Physique-Chimie</t>
  </si>
  <si>
    <t>Disciplines</t>
  </si>
  <si>
    <t>Points LSU</t>
  </si>
  <si>
    <t>2° Bilan</t>
  </si>
  <si>
    <t>3° Bilan</t>
  </si>
  <si>
    <t>1er Bilan</t>
  </si>
  <si>
    <t>Notes/20</t>
  </si>
  <si>
    <t>Moyenne des points calculés</t>
  </si>
  <si>
    <t>La langue française à l'écrit et à l'oral</t>
  </si>
  <si>
    <t>Une langue étrangère et, le cas échéant, une langue régionale (ou une deuxième langue étrangère)</t>
  </si>
  <si>
    <t>Les langues mathématiques, scientifiques et informatiques</t>
  </si>
  <si>
    <t>Les langages des arts et du corps</t>
  </si>
  <si>
    <t>Les méthodes et outils pour apprendre</t>
  </si>
  <si>
    <t>La formation de la personne et du citoyen</t>
  </si>
  <si>
    <t>Les systèmes naturels et les systèmes techniques</t>
  </si>
  <si>
    <t>Les représentations du monde et l'activité humaine</t>
  </si>
  <si>
    <t>N1</t>
  </si>
  <si>
    <t>N2</t>
  </si>
  <si>
    <t>N4</t>
  </si>
  <si>
    <t>N3</t>
  </si>
  <si>
    <t>BILANS PERIODIQUES</t>
  </si>
  <si>
    <t>Français (EXEMPLE)</t>
  </si>
  <si>
    <t>BILAN FIN DE CYCLE 4</t>
  </si>
  <si>
    <t xml:space="preserve">Positionnement </t>
  </si>
  <si>
    <t>Evaluation = tapez la valeur N1 ou N2 ou N3 ou N4 en fonction du niveau de l'élève</t>
  </si>
  <si>
    <t>Nombre de points correpondant au niveau de maitrise (exemple)</t>
  </si>
  <si>
    <r>
      <t xml:space="preserve">Nombre de points correpondant au niveau de maitrise 
</t>
    </r>
    <r>
      <rPr>
        <b/>
        <sz val="11"/>
        <color theme="1"/>
        <rFont val="Calibri"/>
        <family val="2"/>
        <scheme val="minor"/>
      </rPr>
      <t>(se calcule automatiquement)</t>
    </r>
  </si>
  <si>
    <r>
      <t xml:space="preserve">Les positionnements au regard des objectifs d'apprentissage disciplinaires renseignés dans les bilans périodiques sont convertis en 4 valeurs numériques.
Les notes des élèves sont traduites ainsi : 16 pts = note supérieure ou égale à 15/20 ; 13 pts = de 10 à 14,99 ;  8 pts = de 5 à 9,99 ; 3 pts = inférieure à 5.
Dans le convertisseur ci-dessous, les notes de chaque élève seront transformées en points ; </t>
    </r>
    <r>
      <rPr>
        <b/>
        <sz val="11"/>
        <color rgb="FFFF0000"/>
        <rFont val="Calibri"/>
        <family val="2"/>
        <scheme val="minor"/>
      </rPr>
      <t>c'est la moyenne des points calculés qui devra être saisie dans Affelnet Lycée.</t>
    </r>
    <r>
      <rPr>
        <sz val="11"/>
        <color theme="1"/>
        <rFont val="Calibri"/>
        <family val="2"/>
        <scheme val="minor"/>
      </rPr>
      <t xml:space="preserve">
</t>
    </r>
  </si>
  <si>
    <t>Exemple</t>
  </si>
  <si>
    <t xml:space="preserve">Evaluation Niveau à saisir :  (Exemple) </t>
  </si>
  <si>
    <t>Dans le tableau ci-dessous vous ne devez saisir que les notes des élèves dans les colonnes vertes ; les points LSU/bilan et la moyenne des points  se calculent automatiquement (formule)</t>
  </si>
  <si>
    <r>
      <t xml:space="preserve">
Les positionnements du niveau de maîtrise sont convertis en 4 valeurs numériques pour chacune des 8 composantes du socle commun de connaissances, de compétences et de culture mentionnée dans le bilan de fin de cycle 4.
Le tableau d'évaluation est le suivant : 
50 pts = Très bonne maîtrise (N4) ; 40 pts = Maîtrise satisfaisante (N3) ; 25 pts = Maîtrise fragile (N2) ; 10 pts = Maîtrise insuffisante (N1)
Dans le convertisseur ci-dessous, le niveau de chaque élève (N4 - N3 - N2 - N1) pour chaque composante sera transformé en points qui devront </t>
    </r>
    <r>
      <rPr>
        <b/>
        <sz val="12"/>
        <color theme="1"/>
        <rFont val="Calibri"/>
        <family val="2"/>
        <scheme val="minor"/>
      </rPr>
      <t xml:space="preserve">être saisis dans Affelnet Lycée.
</t>
    </r>
    <r>
      <rPr>
        <b/>
        <sz val="12"/>
        <color rgb="FFFF0000"/>
        <rFont val="Calibri"/>
        <family val="2"/>
        <scheme val="minor"/>
      </rPr>
      <t xml:space="preserve">Dans le tableau ci-dessous, vous n'avez qu'à sélectionner dans le menu déroulant la valeur correspondante au niveau de maîtrise de l'élève soit N1 (maîtrise insuffisante) ; soit N2 (maîtrise fragile) ; soit N (maîtrise satisfaisante); soit N4 (très bonne maîtrise) et le calcul des points se fait automatiquement (formule). Pour les élèves non évalué (absence ; dispense...) les points sont remplacés par "Non évalué".
</t>
    </r>
  </si>
  <si>
    <t>EVALUATIONS DE L'ELEVE - AIDE A LA SAISIE MANUELLE 
dans le cadre d'une intégration incomplète des données de LSU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</si>
</sst>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="90" zoomScaleNormal="100" zoomScaleSheetLayoutView="90" workbookViewId="0">
      <selection activeCell="F13" sqref="F13"/>
    </sheetView>
  </sheetViews>
  <sheetFormatPr baseColWidth="10" defaultRowHeight="15" x14ac:dyDescent="0.25"/>
  <cols>
    <col min="1" max="1" width="53.28515625" customWidth="1"/>
    <col min="4" max="4" width="10.5703125" bestFit="1" customWidth="1"/>
    <col min="5" max="5" width="10.5703125" customWidth="1"/>
    <col min="6" max="6" width="10.5703125" bestFit="1" customWidth="1"/>
    <col min="7" max="7" width="10.5703125" customWidth="1"/>
    <col min="8" max="8" width="14.7109375" customWidth="1"/>
    <col min="9" max="10" width="10.5703125" customWidth="1"/>
    <col min="11" max="11" width="0" hidden="1" customWidth="1"/>
  </cols>
  <sheetData>
    <row r="1" spans="1:11" ht="33" customHeight="1" thickBot="1" x14ac:dyDescent="0.3">
      <c r="A1" s="31" t="s">
        <v>42</v>
      </c>
      <c r="B1" s="32"/>
      <c r="C1" s="32"/>
      <c r="D1" s="32"/>
      <c r="E1" s="32"/>
      <c r="F1" s="32"/>
      <c r="G1" s="32"/>
      <c r="H1" s="32"/>
      <c r="I1" s="33"/>
    </row>
    <row r="2" spans="1:11" ht="16.5" thickBot="1" x14ac:dyDescent="0.3">
      <c r="A2" s="20"/>
      <c r="B2" s="21"/>
      <c r="C2" s="21"/>
      <c r="D2" s="21"/>
      <c r="E2" s="21"/>
      <c r="F2" s="21"/>
      <c r="G2" s="21"/>
      <c r="H2" s="21"/>
      <c r="I2" s="22"/>
    </row>
    <row r="3" spans="1:11" ht="19.5" thickBot="1" x14ac:dyDescent="0.35">
      <c r="A3" s="46" t="s">
        <v>30</v>
      </c>
      <c r="B3" s="47"/>
      <c r="C3" s="47"/>
      <c r="D3" s="47"/>
      <c r="E3" s="47"/>
      <c r="F3" s="47"/>
      <c r="G3" s="47"/>
      <c r="H3" s="48"/>
    </row>
    <row r="4" spans="1:11" ht="99.75" customHeight="1" thickBot="1" x14ac:dyDescent="0.3">
      <c r="A4" s="53" t="s">
        <v>37</v>
      </c>
      <c r="B4" s="54"/>
      <c r="C4" s="54"/>
      <c r="D4" s="54"/>
      <c r="E4" s="54"/>
      <c r="F4" s="54"/>
      <c r="G4" s="54"/>
      <c r="H4" s="55"/>
    </row>
    <row r="5" spans="1:11" ht="41.45" customHeight="1" thickBot="1" x14ac:dyDescent="0.3">
      <c r="A5" s="30" t="s">
        <v>40</v>
      </c>
      <c r="B5" s="30"/>
      <c r="C5" s="30"/>
      <c r="D5" s="30"/>
      <c r="E5" s="30"/>
      <c r="F5" s="30"/>
      <c r="G5" s="30"/>
      <c r="H5" s="30"/>
    </row>
    <row r="6" spans="1:11" ht="15.75" thickBot="1" x14ac:dyDescent="0.3">
      <c r="A6" s="49" t="s">
        <v>11</v>
      </c>
      <c r="B6" s="44" t="s">
        <v>15</v>
      </c>
      <c r="C6" s="45"/>
      <c r="D6" s="44" t="s">
        <v>13</v>
      </c>
      <c r="E6" s="45"/>
      <c r="F6" s="44" t="s">
        <v>14</v>
      </c>
      <c r="G6" s="45"/>
      <c r="H6" s="51" t="s">
        <v>17</v>
      </c>
      <c r="I6" s="25"/>
      <c r="J6" s="25"/>
    </row>
    <row r="7" spans="1:11" ht="43.15" customHeight="1" thickBot="1" x14ac:dyDescent="0.3">
      <c r="A7" s="50"/>
      <c r="B7" s="9" t="s">
        <v>16</v>
      </c>
      <c r="C7" s="9" t="s">
        <v>12</v>
      </c>
      <c r="D7" s="9" t="s">
        <v>16</v>
      </c>
      <c r="E7" s="9" t="s">
        <v>12</v>
      </c>
      <c r="F7" s="9" t="s">
        <v>16</v>
      </c>
      <c r="G7" s="9" t="s">
        <v>12</v>
      </c>
      <c r="H7" s="52"/>
      <c r="I7" s="1"/>
      <c r="J7" s="1"/>
    </row>
    <row r="8" spans="1:11" ht="15.75" thickBot="1" x14ac:dyDescent="0.3">
      <c r="A8" s="5" t="s">
        <v>31</v>
      </c>
      <c r="B8" s="29">
        <v>3.48</v>
      </c>
      <c r="C8" s="6">
        <f>IF(B8&gt;=15,16,IF(B8&gt;9.99,13,IF(B8&gt;5,8,3)))</f>
        <v>3</v>
      </c>
      <c r="D8" s="29">
        <v>12.84</v>
      </c>
      <c r="E8" s="6">
        <f>IF(D8&gt;=15,16,IF(D8&gt;9.99,13,IF(D8&gt;5,8,3)))</f>
        <v>13</v>
      </c>
      <c r="F8" s="6">
        <v>15.98</v>
      </c>
      <c r="G8" s="6">
        <f>IF(F8&gt;=15,16,IF(F8&gt;9.99,13,IF(F8&gt;5,8,3)))</f>
        <v>16</v>
      </c>
      <c r="H8" s="23">
        <f>(C8+E8+G8)/3</f>
        <v>10.666666666666666</v>
      </c>
      <c r="I8" s="24" t="s">
        <v>38</v>
      </c>
    </row>
    <row r="9" spans="1:11" x14ac:dyDescent="0.25">
      <c r="A9" s="2" t="s">
        <v>0</v>
      </c>
      <c r="B9" s="26"/>
      <c r="C9" s="7" t="str">
        <f>IF(B9&gt;=15,16,IF(B9&gt;9.99,13,IF(B9&gt;=5,8,IF(B9="","",IF(B9&gt;=0,3)))))</f>
        <v/>
      </c>
      <c r="D9" s="27"/>
      <c r="E9" s="7" t="str">
        <f>IF(D9&gt;=15,16,IF(D9&gt;9.99,13,IF(D9&gt;=5,8,IF(D9="","",IF(D9&gt;=0,3)))))</f>
        <v/>
      </c>
      <c r="F9" s="27"/>
      <c r="G9" s="7" t="str">
        <f>IF(F9&gt;=15,16,IF(F9&gt;9.99,13,IF(F9&gt;=5,8,IF(F9="","",IF(F9&gt;=0,3)))))</f>
        <v/>
      </c>
      <c r="H9" s="8" t="str">
        <f>IF(AND(C9="",E9="",G9=""),"",IF(K9&lt;&gt;"",K9,IF(C9="",(E9+G9)/2,IF(E9="",(C9+G9)/2,IF(G9="",(C9+E9)/2,(C9+E9+G9)/3)))))</f>
        <v/>
      </c>
      <c r="K9" t="str">
        <f>IF(AND(C9="",E9=""),G9,IF(AND(C9="",G9=""),E9,IF(AND(E9="",G9=""),C9,"")))</f>
        <v/>
      </c>
    </row>
    <row r="10" spans="1:11" x14ac:dyDescent="0.25">
      <c r="A10" s="2" t="s">
        <v>1</v>
      </c>
      <c r="B10" s="26"/>
      <c r="C10" s="7" t="str">
        <f t="shared" ref="C10:C19" si="0">IF(B10&gt;=15,16,IF(B10&gt;9.99,13,IF(B10&gt;=5,8,IF(B10="","",IF(B10&gt;=0,3)))))</f>
        <v/>
      </c>
      <c r="D10" s="27"/>
      <c r="E10" s="7" t="str">
        <f t="shared" ref="E10:E19" si="1">IF(D10&gt;=15,16,IF(D10&gt;9.99,13,IF(D10&gt;=5,8,IF(D10="","",IF(D10&gt;=0,3)))))</f>
        <v/>
      </c>
      <c r="F10" s="27"/>
      <c r="G10" s="7" t="str">
        <f t="shared" ref="G10:G19" si="2">IF(F10&gt;=15,16,IF(F10&gt;9.99,13,IF(F10&gt;=5,8,IF(F10="","",IF(F10&gt;=0,3)))))</f>
        <v/>
      </c>
      <c r="H10" s="8" t="str">
        <f t="shared" ref="H10:H19" si="3">IF(AND(C10="",E10="",G10=""),"",IF(K10&lt;&gt;"",K10,IF(C10="",(E10+G10)/2,IF(E10="",(C10+G10)/2,IF(G10="",(C10+E10)/2,(C10+E10+G10)/3)))))</f>
        <v/>
      </c>
      <c r="K10" t="str">
        <f t="shared" ref="K10:K19" si="4">IF(AND(C10="",E10=""),G10,IF(AND(C10="",G10=""),E10,IF(AND(E10="",G10=""),C10,"")))</f>
        <v/>
      </c>
    </row>
    <row r="11" spans="1:11" x14ac:dyDescent="0.25">
      <c r="A11" s="2" t="s">
        <v>7</v>
      </c>
      <c r="B11" s="26"/>
      <c r="C11" s="7" t="str">
        <f t="shared" si="0"/>
        <v/>
      </c>
      <c r="D11" s="27"/>
      <c r="E11" s="7" t="str">
        <f t="shared" si="1"/>
        <v/>
      </c>
      <c r="F11" s="27"/>
      <c r="G11" s="7" t="str">
        <f t="shared" si="2"/>
        <v/>
      </c>
      <c r="H11" s="8" t="str">
        <f t="shared" si="3"/>
        <v/>
      </c>
      <c r="K11" t="str">
        <f t="shared" si="4"/>
        <v/>
      </c>
    </row>
    <row r="12" spans="1:11" x14ac:dyDescent="0.25">
      <c r="A12" s="2" t="s">
        <v>2</v>
      </c>
      <c r="B12" s="26"/>
      <c r="C12" s="7" t="str">
        <f t="shared" si="0"/>
        <v/>
      </c>
      <c r="D12" s="27"/>
      <c r="E12" s="7" t="str">
        <f t="shared" si="1"/>
        <v/>
      </c>
      <c r="F12" s="27"/>
      <c r="G12" s="7" t="str">
        <f t="shared" si="2"/>
        <v/>
      </c>
      <c r="H12" s="8" t="str">
        <f t="shared" si="3"/>
        <v/>
      </c>
      <c r="K12" t="str">
        <f t="shared" si="4"/>
        <v/>
      </c>
    </row>
    <row r="13" spans="1:11" x14ac:dyDescent="0.25">
      <c r="A13" s="2" t="s">
        <v>3</v>
      </c>
      <c r="B13" s="26"/>
      <c r="C13" s="7" t="str">
        <f t="shared" si="0"/>
        <v/>
      </c>
      <c r="D13" s="27"/>
      <c r="E13" s="7" t="str">
        <f t="shared" si="1"/>
        <v/>
      </c>
      <c r="F13" s="27"/>
      <c r="G13" s="7" t="str">
        <f t="shared" si="2"/>
        <v/>
      </c>
      <c r="H13" s="8" t="str">
        <f t="shared" si="3"/>
        <v/>
      </c>
      <c r="K13" t="str">
        <f t="shared" si="4"/>
        <v/>
      </c>
    </row>
    <row r="14" spans="1:11" x14ac:dyDescent="0.25">
      <c r="A14" s="2" t="s">
        <v>4</v>
      </c>
      <c r="B14" s="26"/>
      <c r="C14" s="7" t="str">
        <f t="shared" si="0"/>
        <v/>
      </c>
      <c r="D14" s="27"/>
      <c r="E14" s="7" t="str">
        <f t="shared" si="1"/>
        <v/>
      </c>
      <c r="F14" s="27"/>
      <c r="G14" s="7" t="str">
        <f t="shared" si="2"/>
        <v/>
      </c>
      <c r="H14" s="8" t="str">
        <f t="shared" si="3"/>
        <v/>
      </c>
      <c r="K14" t="str">
        <f t="shared" si="4"/>
        <v/>
      </c>
    </row>
    <row r="15" spans="1:11" x14ac:dyDescent="0.25">
      <c r="A15" s="2" t="s">
        <v>5</v>
      </c>
      <c r="B15" s="26"/>
      <c r="C15" s="7" t="str">
        <f t="shared" si="0"/>
        <v/>
      </c>
      <c r="D15" s="27"/>
      <c r="E15" s="7" t="str">
        <f t="shared" si="1"/>
        <v/>
      </c>
      <c r="F15" s="27"/>
      <c r="G15" s="7" t="str">
        <f t="shared" si="2"/>
        <v/>
      </c>
      <c r="H15" s="8" t="str">
        <f t="shared" si="3"/>
        <v/>
      </c>
      <c r="K15" t="str">
        <f t="shared" si="4"/>
        <v/>
      </c>
    </row>
    <row r="16" spans="1:11" x14ac:dyDescent="0.25">
      <c r="A16" s="2" t="s">
        <v>6</v>
      </c>
      <c r="B16" s="26"/>
      <c r="C16" s="7" t="str">
        <f t="shared" si="0"/>
        <v/>
      </c>
      <c r="D16" s="27"/>
      <c r="E16" s="7" t="str">
        <f t="shared" si="1"/>
        <v/>
      </c>
      <c r="F16" s="27"/>
      <c r="G16" s="7" t="str">
        <f t="shared" si="2"/>
        <v/>
      </c>
      <c r="H16" s="8" t="str">
        <f t="shared" si="3"/>
        <v/>
      </c>
      <c r="K16" t="str">
        <f t="shared" si="4"/>
        <v/>
      </c>
    </row>
    <row r="17" spans="1:11" x14ac:dyDescent="0.25">
      <c r="A17" s="2" t="s">
        <v>8</v>
      </c>
      <c r="B17" s="26"/>
      <c r="C17" s="7" t="str">
        <f t="shared" si="0"/>
        <v/>
      </c>
      <c r="D17" s="27"/>
      <c r="E17" s="7" t="str">
        <f t="shared" si="1"/>
        <v/>
      </c>
      <c r="F17" s="27"/>
      <c r="G17" s="7" t="str">
        <f t="shared" si="2"/>
        <v/>
      </c>
      <c r="H17" s="8" t="str">
        <f t="shared" si="3"/>
        <v/>
      </c>
      <c r="K17" t="str">
        <f t="shared" si="4"/>
        <v/>
      </c>
    </row>
    <row r="18" spans="1:11" x14ac:dyDescent="0.25">
      <c r="A18" s="2" t="s">
        <v>9</v>
      </c>
      <c r="B18" s="26"/>
      <c r="C18" s="7" t="str">
        <f t="shared" si="0"/>
        <v/>
      </c>
      <c r="D18" s="27"/>
      <c r="E18" s="7" t="str">
        <f t="shared" si="1"/>
        <v/>
      </c>
      <c r="F18" s="27"/>
      <c r="G18" s="7" t="str">
        <f t="shared" si="2"/>
        <v/>
      </c>
      <c r="H18" s="8" t="str">
        <f t="shared" si="3"/>
        <v/>
      </c>
      <c r="K18" t="str">
        <f t="shared" si="4"/>
        <v/>
      </c>
    </row>
    <row r="19" spans="1:11" x14ac:dyDescent="0.25">
      <c r="A19" s="2" t="s">
        <v>10</v>
      </c>
      <c r="B19" s="26"/>
      <c r="C19" s="7" t="str">
        <f t="shared" si="0"/>
        <v/>
      </c>
      <c r="D19" s="27"/>
      <c r="E19" s="7" t="str">
        <f t="shared" si="1"/>
        <v/>
      </c>
      <c r="F19" s="27"/>
      <c r="G19" s="7" t="str">
        <f t="shared" si="2"/>
        <v/>
      </c>
      <c r="H19" s="8" t="str">
        <f t="shared" si="3"/>
        <v/>
      </c>
      <c r="K19" t="str">
        <f t="shared" si="4"/>
        <v/>
      </c>
    </row>
    <row r="20" spans="1:11" ht="10.15" customHeight="1" x14ac:dyDescent="0.25">
      <c r="A20" s="15"/>
      <c r="B20" s="16"/>
      <c r="C20" s="17"/>
      <c r="D20" s="17"/>
      <c r="E20" s="17"/>
      <c r="F20" s="17"/>
      <c r="G20" s="17"/>
      <c r="H20" s="18"/>
    </row>
    <row r="21" spans="1:11" ht="15.75" thickBot="1" x14ac:dyDescent="0.3"/>
    <row r="22" spans="1:11" ht="19.5" thickBot="1" x14ac:dyDescent="0.35">
      <c r="A22" s="34" t="s">
        <v>32</v>
      </c>
      <c r="B22" s="35"/>
      <c r="C22" s="35"/>
      <c r="D22" s="35"/>
      <c r="E22" s="35"/>
      <c r="F22" s="35"/>
      <c r="G22" s="35"/>
      <c r="H22" s="35"/>
      <c r="I22" s="36"/>
    </row>
    <row r="23" spans="1:11" ht="14.45" customHeight="1" x14ac:dyDescent="0.25">
      <c r="A23" s="37" t="s">
        <v>41</v>
      </c>
      <c r="B23" s="38"/>
      <c r="C23" s="38"/>
      <c r="D23" s="38"/>
      <c r="E23" s="38"/>
      <c r="F23" s="38"/>
      <c r="G23" s="38"/>
      <c r="H23" s="38"/>
      <c r="I23" s="39"/>
    </row>
    <row r="24" spans="1:11" ht="132.6" customHeight="1" x14ac:dyDescent="0.25">
      <c r="A24" s="40"/>
      <c r="B24" s="41"/>
      <c r="C24" s="41"/>
      <c r="D24" s="41"/>
      <c r="E24" s="41"/>
      <c r="F24" s="41"/>
      <c r="G24" s="41"/>
      <c r="H24" s="41"/>
      <c r="I24" s="42"/>
    </row>
    <row r="25" spans="1:11" ht="150" x14ac:dyDescent="0.25">
      <c r="A25" s="4" t="s">
        <v>33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19"/>
    </row>
    <row r="26" spans="1:11" x14ac:dyDescent="0.25">
      <c r="A26" s="11" t="s">
        <v>39</v>
      </c>
      <c r="B26" s="12" t="s">
        <v>26</v>
      </c>
      <c r="C26" s="12" t="s">
        <v>26</v>
      </c>
      <c r="D26" s="12" t="s">
        <v>27</v>
      </c>
      <c r="E26" s="12" t="s">
        <v>28</v>
      </c>
      <c r="F26" s="12" t="s">
        <v>26</v>
      </c>
      <c r="G26" s="12" t="s">
        <v>29</v>
      </c>
      <c r="H26" s="12" t="s">
        <v>29</v>
      </c>
      <c r="I26" s="12" t="s">
        <v>27</v>
      </c>
      <c r="J26" s="43" t="s">
        <v>38</v>
      </c>
    </row>
    <row r="27" spans="1:11" ht="30" x14ac:dyDescent="0.25">
      <c r="A27" s="13" t="s">
        <v>35</v>
      </c>
      <c r="B27" s="14">
        <f>IF(B26="N1",10,IF(B26="N2",25,IF(B26="N3",40,IF(B26="N4",50,"Non évalué"))))</f>
        <v>10</v>
      </c>
      <c r="C27" s="14">
        <f t="shared" ref="C27:I27" si="5">IF(C26="N1",10,IF(C26="N2",25,IF(C26="N3",40,IF(C26="N4",50,"Non évalué"))))</f>
        <v>10</v>
      </c>
      <c r="D27" s="14">
        <f t="shared" si="5"/>
        <v>25</v>
      </c>
      <c r="E27" s="14">
        <f t="shared" si="5"/>
        <v>50</v>
      </c>
      <c r="F27" s="14">
        <f t="shared" si="5"/>
        <v>10</v>
      </c>
      <c r="G27" s="14">
        <f t="shared" si="5"/>
        <v>40</v>
      </c>
      <c r="H27" s="14">
        <f t="shared" si="5"/>
        <v>40</v>
      </c>
      <c r="I27" s="14">
        <f t="shared" si="5"/>
        <v>25</v>
      </c>
      <c r="J27" s="43"/>
    </row>
    <row r="28" spans="1:11" ht="30" x14ac:dyDescent="0.25">
      <c r="A28" s="10" t="s">
        <v>34</v>
      </c>
      <c r="B28" s="28"/>
      <c r="C28" s="28"/>
      <c r="D28" s="28"/>
      <c r="E28" s="28"/>
      <c r="F28" s="28"/>
      <c r="G28" s="28"/>
      <c r="H28" s="28"/>
      <c r="I28" s="28"/>
    </row>
    <row r="29" spans="1:11" ht="30" x14ac:dyDescent="0.25">
      <c r="A29" s="10" t="s">
        <v>36</v>
      </c>
      <c r="B29" s="3" t="str">
        <f>IF(B28="N1",10,IF(B28="N2",25,IF(B28="N3",40,IF(B28="N4",50,"Non évalué"))))</f>
        <v>Non évalué</v>
      </c>
      <c r="C29" s="3" t="str">
        <f t="shared" ref="C29:I29" si="6">IF(C28="N1",10,IF(C28="N2",25,IF(C28="N3",40,IF(C28="N4",50,"Non évalué"))))</f>
        <v>Non évalué</v>
      </c>
      <c r="D29" s="3" t="str">
        <f t="shared" si="6"/>
        <v>Non évalué</v>
      </c>
      <c r="E29" s="3" t="str">
        <f t="shared" si="6"/>
        <v>Non évalué</v>
      </c>
      <c r="F29" s="3" t="str">
        <f t="shared" si="6"/>
        <v>Non évalué</v>
      </c>
      <c r="G29" s="3" t="str">
        <f t="shared" si="6"/>
        <v>Non évalué</v>
      </c>
      <c r="H29" s="3" t="str">
        <f t="shared" si="6"/>
        <v>Non évalué</v>
      </c>
      <c r="I29" s="3" t="str">
        <f t="shared" si="6"/>
        <v>Non évalué</v>
      </c>
    </row>
  </sheetData>
  <sheetProtection password="CC0E" sheet="1" objects="1" scenarios="1"/>
  <mergeCells count="12">
    <mergeCell ref="A5:H5"/>
    <mergeCell ref="A1:I1"/>
    <mergeCell ref="A22:I22"/>
    <mergeCell ref="A23:I24"/>
    <mergeCell ref="J26:J27"/>
    <mergeCell ref="B6:C6"/>
    <mergeCell ref="D6:E6"/>
    <mergeCell ref="F6:G6"/>
    <mergeCell ref="A3:H3"/>
    <mergeCell ref="A6:A7"/>
    <mergeCell ref="H6:H7"/>
    <mergeCell ref="A4:H4"/>
  </mergeCells>
  <dataValidations count="2">
    <dataValidation type="decimal" allowBlank="1" showInputMessage="1" showErrorMessage="1" sqref="F9:F19 D9:D19 B9:B19">
      <formula1>0</formula1>
      <formula2>20</formula2>
    </dataValidation>
    <dataValidation type="list" allowBlank="1" showInputMessage="1" showErrorMessage="1" sqref="B28:I28">
      <formula1>"N1, N2, N3, N4"</formula1>
    </dataValidation>
  </dataValidations>
  <pageMargins left="0.7" right="0.7" top="0.75" bottom="0.75" header="0.3" footer="0.3"/>
  <pageSetup paperSize="9" scale="84" orientation="landscape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PRESOTTO</dc:creator>
  <cp:lastModifiedBy>Denis Keradennec</cp:lastModifiedBy>
  <dcterms:created xsi:type="dcterms:W3CDTF">2017-04-04T07:15:49Z</dcterms:created>
  <dcterms:modified xsi:type="dcterms:W3CDTF">2018-06-01T11:56:55Z</dcterms:modified>
</cp:coreProperties>
</file>